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<sst xmlns="http://schemas.openxmlformats.org/spreadsheetml/2006/main" count="86" uniqueCount="82">
  <si>
    <t>拓家硷村拓氏家族维修祖坟收支明细表</t>
  </si>
  <si>
    <t>收入明细</t>
  </si>
  <si>
    <t>支出明细</t>
  </si>
  <si>
    <t>备注</t>
  </si>
  <si>
    <t>序号</t>
  </si>
  <si>
    <t>捐款人</t>
  </si>
  <si>
    <t>捐款金额</t>
  </si>
  <si>
    <t>支出项目</t>
  </si>
  <si>
    <t>工资</t>
  </si>
  <si>
    <t>饭费</t>
  </si>
  <si>
    <t>天数</t>
  </si>
  <si>
    <t>拉水</t>
  </si>
  <si>
    <t>合计</t>
  </si>
  <si>
    <t>拓帅帅</t>
  </si>
  <si>
    <t>拓发富</t>
  </si>
  <si>
    <t>拓光辉</t>
  </si>
  <si>
    <t>拓存生</t>
  </si>
  <si>
    <t>拓开举</t>
  </si>
  <si>
    <t>拓发军</t>
  </si>
  <si>
    <t>拓理永</t>
  </si>
  <si>
    <t>拓刘平</t>
  </si>
  <si>
    <t>拓晓磊</t>
  </si>
  <si>
    <t>拓士刚</t>
  </si>
  <si>
    <t>拓化龙</t>
  </si>
  <si>
    <t>拓发光</t>
  </si>
  <si>
    <t>拓鑫鑫</t>
  </si>
  <si>
    <t>乌镇铲车</t>
  </si>
  <si>
    <t>拓恩明</t>
  </si>
  <si>
    <t>挖机铲车</t>
  </si>
  <si>
    <t>拓艳明</t>
  </si>
  <si>
    <t>水泥</t>
  </si>
  <si>
    <t>4.2爱东拉运</t>
  </si>
  <si>
    <t>拓开波</t>
  </si>
  <si>
    <t>砂浆王</t>
  </si>
  <si>
    <t>拓开鹏</t>
  </si>
  <si>
    <t>酒</t>
  </si>
  <si>
    <t>4瓶给姚家沟地主家送</t>
  </si>
  <si>
    <t>拓靖宇</t>
  </si>
  <si>
    <t>矿泉水</t>
  </si>
  <si>
    <t>拓小龙</t>
  </si>
  <si>
    <t>烟</t>
  </si>
  <si>
    <t>拓少龙</t>
  </si>
  <si>
    <t>啤酒</t>
  </si>
  <si>
    <t>拓波波</t>
  </si>
  <si>
    <t>姚家沟地</t>
  </si>
  <si>
    <t>拓晓亮</t>
  </si>
  <si>
    <t>砖</t>
  </si>
  <si>
    <t>26000块/0.26元 运费0.10元</t>
  </si>
  <si>
    <t>拓晓进</t>
  </si>
  <si>
    <t>倒砖</t>
  </si>
  <si>
    <t>50元/趟</t>
  </si>
  <si>
    <t>拓应龙</t>
  </si>
  <si>
    <t>沙</t>
  </si>
  <si>
    <t>沙160元/4趟、运费300元/4趟、</t>
  </si>
  <si>
    <t>拓文杰</t>
  </si>
  <si>
    <t>道沙</t>
  </si>
  <si>
    <t>拓文波</t>
  </si>
  <si>
    <t>永明拉运</t>
  </si>
  <si>
    <t>拓晓伟</t>
  </si>
  <si>
    <t>水泥运费</t>
  </si>
  <si>
    <t>拓鹏伟</t>
  </si>
  <si>
    <t>供桌</t>
  </si>
  <si>
    <t>每个220</t>
  </si>
  <si>
    <t>8个</t>
  </si>
  <si>
    <t>拓锦龙</t>
  </si>
  <si>
    <t>土神</t>
  </si>
  <si>
    <t>1个</t>
  </si>
  <si>
    <t>拓少伟</t>
  </si>
  <si>
    <t>饼子</t>
  </si>
  <si>
    <t>拓腾腾</t>
  </si>
  <si>
    <t>供卷</t>
  </si>
  <si>
    <t>拓艳龙</t>
  </si>
  <si>
    <t>猪头</t>
  </si>
  <si>
    <t>4个</t>
  </si>
  <si>
    <t>拓银银</t>
  </si>
  <si>
    <t>一次性饭盒</t>
  </si>
  <si>
    <t>拓胜利</t>
  </si>
  <si>
    <t>花炮</t>
  </si>
  <si>
    <t>阴阳先生</t>
  </si>
  <si>
    <t>王老吉健力宝啤酒一次性杯</t>
  </si>
  <si>
    <t>合计：</t>
  </si>
  <si>
    <t>注：本次维修拓氏祖坟共收入47000元 、支出47052，结余负-52元（结余款项用于清明节购买供桌）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</si>
</sst>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I40" sqref="I40"/>
    </sheetView>
  </sheetViews>
  <sheetFormatPr defaultColWidth="9" defaultRowHeight="13.5"/>
  <cols>
    <col min="1" max="1" width="9" style="1"/>
    <col min="2" max="2" width="14.25" style="1" customWidth="1"/>
    <col min="3" max="3" width="15" style="1" customWidth="1"/>
    <col min="4" max="4" width="14.125" style="1" customWidth="1"/>
    <col min="5" max="6" width="12.75" style="1" customWidth="1"/>
    <col min="7" max="7" width="11.125" style="1" customWidth="1"/>
    <col min="8" max="8" width="10.25" style="1" customWidth="1"/>
    <col min="9" max="9" width="14" style="1" customWidth="1"/>
    <col min="10" max="10" width="25.75" style="1" customWidth="1"/>
    <col min="11" max="16384" width="9" style="1"/>
  </cols>
  <sheetData>
    <row r="1" ht="3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/>
      <c r="C2" s="4"/>
      <c r="D2" s="3" t="s">
        <v>2</v>
      </c>
      <c r="E2" s="4"/>
      <c r="F2" s="4"/>
      <c r="G2" s="4"/>
      <c r="H2" s="4"/>
      <c r="I2" s="4"/>
      <c r="J2" s="5" t="s">
        <v>3</v>
      </c>
    </row>
    <row r="3" spans="1:10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/>
    </row>
    <row r="4" spans="1:10">
      <c r="A4" s="6">
        <v>1</v>
      </c>
      <c r="B4" s="6" t="s">
        <v>13</v>
      </c>
      <c r="C4" s="8">
        <v>4000</v>
      </c>
      <c r="D4" s="6" t="s">
        <v>14</v>
      </c>
      <c r="E4" s="6">
        <v>500</v>
      </c>
      <c r="F4" s="6">
        <v>30</v>
      </c>
      <c r="G4" s="6">
        <v>8</v>
      </c>
      <c r="H4" s="6"/>
      <c r="I4" s="6">
        <f t="shared" ref="I4:I9" si="0">E4*G4+F4*G4+H4</f>
        <v>4240</v>
      </c>
      <c r="J4" s="7"/>
    </row>
    <row r="5" spans="1:10">
      <c r="A5" s="6">
        <v>2</v>
      </c>
      <c r="B5" s="6" t="s">
        <v>15</v>
      </c>
      <c r="C5" s="8">
        <v>4000</v>
      </c>
      <c r="D5" s="6" t="s">
        <v>16</v>
      </c>
      <c r="E5" s="6">
        <v>260</v>
      </c>
      <c r="F5" s="6">
        <v>30</v>
      </c>
      <c r="G5" s="6">
        <v>8</v>
      </c>
      <c r="H5" s="6">
        <v>400</v>
      </c>
      <c r="I5" s="6">
        <f t="shared" si="0"/>
        <v>2720</v>
      </c>
      <c r="J5" s="7"/>
    </row>
    <row r="6" spans="1:10">
      <c r="A6" s="6">
        <v>3</v>
      </c>
      <c r="B6" s="6" t="s">
        <v>17</v>
      </c>
      <c r="C6" s="8">
        <v>4000</v>
      </c>
      <c r="D6" s="6" t="s">
        <v>18</v>
      </c>
      <c r="E6" s="6">
        <v>500</v>
      </c>
      <c r="F6" s="6">
        <v>30</v>
      </c>
      <c r="G6" s="6">
        <v>13.8</v>
      </c>
      <c r="H6" s="6"/>
      <c r="I6" s="6">
        <f t="shared" si="0"/>
        <v>7314</v>
      </c>
      <c r="J6" s="7"/>
    </row>
    <row r="7" spans="1:10">
      <c r="A7" s="6">
        <v>4</v>
      </c>
      <c r="B7" s="6" t="s">
        <v>19</v>
      </c>
      <c r="C7" s="8">
        <v>3000</v>
      </c>
      <c r="D7" s="6" t="s">
        <v>20</v>
      </c>
      <c r="E7" s="6">
        <v>260</v>
      </c>
      <c r="F7" s="6">
        <v>30</v>
      </c>
      <c r="G7" s="6">
        <v>12.8</v>
      </c>
      <c r="H7" s="6"/>
      <c r="I7" s="6">
        <f t="shared" si="0"/>
        <v>3712</v>
      </c>
      <c r="J7" s="7"/>
    </row>
    <row r="8" spans="1:10">
      <c r="A8" s="6">
        <v>5</v>
      </c>
      <c r="B8" s="6" t="s">
        <v>21</v>
      </c>
      <c r="C8" s="8">
        <v>3000</v>
      </c>
      <c r="D8" s="6" t="s">
        <v>22</v>
      </c>
      <c r="E8" s="6">
        <v>260</v>
      </c>
      <c r="F8" s="6">
        <v>30</v>
      </c>
      <c r="G8" s="6">
        <v>4</v>
      </c>
      <c r="H8" s="6"/>
      <c r="I8" s="6">
        <f t="shared" si="0"/>
        <v>1160</v>
      </c>
      <c r="J8" s="7"/>
    </row>
    <row r="9" spans="1:10">
      <c r="A9" s="6">
        <v>6</v>
      </c>
      <c r="B9" s="6" t="s">
        <v>23</v>
      </c>
      <c r="C9" s="8">
        <v>3000</v>
      </c>
      <c r="D9" s="6" t="s">
        <v>24</v>
      </c>
      <c r="E9" s="6">
        <v>260</v>
      </c>
      <c r="F9" s="6">
        <v>30</v>
      </c>
      <c r="G9" s="6">
        <v>12.8</v>
      </c>
      <c r="H9" s="6">
        <v>400</v>
      </c>
      <c r="I9" s="6">
        <f t="shared" si="0"/>
        <v>4112</v>
      </c>
      <c r="J9" s="7"/>
    </row>
    <row r="10" spans="1:10">
      <c r="A10" s="6">
        <v>7</v>
      </c>
      <c r="B10" s="6" t="s">
        <v>25</v>
      </c>
      <c r="C10" s="8">
        <v>1500</v>
      </c>
      <c r="D10" s="6" t="s">
        <v>26</v>
      </c>
      <c r="E10" s="6"/>
      <c r="F10" s="6"/>
      <c r="G10" s="6"/>
      <c r="H10" s="6"/>
      <c r="I10" s="6">
        <v>1200</v>
      </c>
      <c r="J10" s="7"/>
    </row>
    <row r="11" spans="1:10">
      <c r="A11" s="6">
        <v>8</v>
      </c>
      <c r="B11" s="6" t="s">
        <v>27</v>
      </c>
      <c r="C11" s="8">
        <v>1500</v>
      </c>
      <c r="D11" s="6" t="s">
        <v>28</v>
      </c>
      <c r="E11" s="6"/>
      <c r="F11" s="6"/>
      <c r="G11" s="6">
        <v>3</v>
      </c>
      <c r="H11" s="6"/>
      <c r="I11" s="6">
        <v>3300</v>
      </c>
      <c r="J11" s="7"/>
    </row>
    <row r="12" spans="1:10">
      <c r="A12" s="6">
        <v>9</v>
      </c>
      <c r="B12" s="6" t="s">
        <v>29</v>
      </c>
      <c r="C12" s="8">
        <v>1500</v>
      </c>
      <c r="D12" s="6" t="s">
        <v>30</v>
      </c>
      <c r="E12" s="6">
        <v>20</v>
      </c>
      <c r="F12" s="6">
        <v>2</v>
      </c>
      <c r="G12" s="6">
        <v>18</v>
      </c>
      <c r="H12" s="6"/>
      <c r="I12" s="6">
        <f>E12*G12*F12</f>
        <v>720</v>
      </c>
      <c r="J12" s="7" t="s">
        <v>31</v>
      </c>
    </row>
    <row r="13" spans="1:10">
      <c r="A13" s="6">
        <v>10</v>
      </c>
      <c r="B13" s="6" t="s">
        <v>32</v>
      </c>
      <c r="C13" s="8">
        <v>1500</v>
      </c>
      <c r="D13" s="6" t="s">
        <v>33</v>
      </c>
      <c r="E13" s="6"/>
      <c r="F13" s="6"/>
      <c r="G13" s="6"/>
      <c r="H13" s="6"/>
      <c r="I13" s="6">
        <v>45</v>
      </c>
      <c r="J13" s="7"/>
    </row>
    <row r="14" spans="1:10">
      <c r="A14" s="6">
        <v>11</v>
      </c>
      <c r="B14" s="6" t="s">
        <v>34</v>
      </c>
      <c r="C14" s="8">
        <v>1500</v>
      </c>
      <c r="D14" s="6" t="s">
        <v>35</v>
      </c>
      <c r="E14" s="6"/>
      <c r="F14" s="6"/>
      <c r="G14" s="6"/>
      <c r="H14" s="6"/>
      <c r="I14" s="6">
        <v>480</v>
      </c>
      <c r="J14" s="7" t="s">
        <v>36</v>
      </c>
    </row>
    <row r="15" spans="1:10">
      <c r="A15" s="6">
        <v>12</v>
      </c>
      <c r="B15" s="6" t="s">
        <v>37</v>
      </c>
      <c r="C15" s="8">
        <v>1500</v>
      </c>
      <c r="D15" s="6" t="s">
        <v>38</v>
      </c>
      <c r="E15" s="6"/>
      <c r="F15" s="6"/>
      <c r="G15" s="6"/>
      <c r="H15" s="6"/>
      <c r="I15" s="6">
        <v>54</v>
      </c>
      <c r="J15" s="7"/>
    </row>
    <row r="16" spans="1:10">
      <c r="A16" s="6">
        <v>13</v>
      </c>
      <c r="B16" s="6" t="s">
        <v>39</v>
      </c>
      <c r="C16" s="8">
        <v>1500</v>
      </c>
      <c r="D16" s="6" t="s">
        <v>40</v>
      </c>
      <c r="E16" s="6"/>
      <c r="F16" s="6"/>
      <c r="G16" s="6"/>
      <c r="H16" s="6"/>
      <c r="I16" s="6">
        <v>13</v>
      </c>
      <c r="J16" s="7"/>
    </row>
    <row r="17" spans="1:10">
      <c r="A17" s="6">
        <v>14</v>
      </c>
      <c r="B17" s="6" t="s">
        <v>41</v>
      </c>
      <c r="C17" s="8">
        <v>1500</v>
      </c>
      <c r="D17" s="6" t="s">
        <v>42</v>
      </c>
      <c r="E17" s="6"/>
      <c r="F17" s="6"/>
      <c r="G17" s="6"/>
      <c r="H17" s="6"/>
      <c r="I17" s="6">
        <v>44</v>
      </c>
      <c r="J17" s="7"/>
    </row>
    <row r="18" spans="1:10">
      <c r="A18" s="6">
        <v>15</v>
      </c>
      <c r="B18" s="6" t="s">
        <v>43</v>
      </c>
      <c r="C18" s="8">
        <v>1500</v>
      </c>
      <c r="D18" s="6" t="s">
        <v>44</v>
      </c>
      <c r="E18" s="6"/>
      <c r="F18" s="6"/>
      <c r="G18" s="6"/>
      <c r="H18" s="6"/>
      <c r="I18" s="6">
        <v>1000</v>
      </c>
      <c r="J18" s="7"/>
    </row>
    <row r="19" spans="1:10">
      <c r="A19" s="6">
        <v>16</v>
      </c>
      <c r="B19" s="6" t="s">
        <v>45</v>
      </c>
      <c r="C19" s="8">
        <v>1000</v>
      </c>
      <c r="D19" s="6" t="s">
        <v>46</v>
      </c>
      <c r="E19" s="6"/>
      <c r="F19" s="6"/>
      <c r="G19" s="6"/>
      <c r="H19" s="6"/>
      <c r="I19" s="6">
        <v>9360</v>
      </c>
      <c r="J19" s="7" t="s">
        <v>47</v>
      </c>
    </row>
    <row r="20" spans="1:10">
      <c r="A20" s="6">
        <v>17</v>
      </c>
      <c r="B20" s="6" t="s">
        <v>48</v>
      </c>
      <c r="C20" s="8">
        <v>1000</v>
      </c>
      <c r="D20" s="6" t="s">
        <v>49</v>
      </c>
      <c r="E20" s="6"/>
      <c r="F20" s="6"/>
      <c r="G20" s="6"/>
      <c r="H20" s="6"/>
      <c r="I20" s="6">
        <v>500</v>
      </c>
      <c r="J20" s="7" t="s">
        <v>50</v>
      </c>
    </row>
    <row r="21" spans="1:10">
      <c r="A21" s="6">
        <v>18</v>
      </c>
      <c r="B21" s="6" t="s">
        <v>51</v>
      </c>
      <c r="C21" s="8">
        <v>1000</v>
      </c>
      <c r="D21" s="6" t="s">
        <v>52</v>
      </c>
      <c r="E21" s="6"/>
      <c r="F21" s="6"/>
      <c r="G21" s="6"/>
      <c r="H21" s="6"/>
      <c r="I21" s="6">
        <v>1840</v>
      </c>
      <c r="J21" s="7" t="s">
        <v>53</v>
      </c>
    </row>
    <row r="22" spans="1:10">
      <c r="A22" s="6">
        <v>19</v>
      </c>
      <c r="B22" s="6" t="s">
        <v>54</v>
      </c>
      <c r="C22" s="8">
        <v>1000</v>
      </c>
      <c r="D22" s="6" t="s">
        <v>55</v>
      </c>
      <c r="E22" s="6"/>
      <c r="F22" s="6"/>
      <c r="G22" s="6"/>
      <c r="H22" s="6"/>
      <c r="I22" s="6">
        <v>200</v>
      </c>
      <c r="J22" s="7" t="s">
        <v>50</v>
      </c>
    </row>
    <row r="23" spans="1:10">
      <c r="A23" s="6">
        <v>20</v>
      </c>
      <c r="B23" s="6" t="s">
        <v>56</v>
      </c>
      <c r="C23" s="8">
        <v>1000</v>
      </c>
      <c r="D23" s="6" t="s">
        <v>30</v>
      </c>
      <c r="E23" s="6">
        <v>16</v>
      </c>
      <c r="F23" s="6"/>
      <c r="G23" s="6">
        <v>60</v>
      </c>
      <c r="H23" s="6"/>
      <c r="I23" s="6">
        <f>E23*G23</f>
        <v>960</v>
      </c>
      <c r="J23" s="7" t="s">
        <v>57</v>
      </c>
    </row>
    <row r="24" spans="1:10">
      <c r="A24" s="6">
        <v>21</v>
      </c>
      <c r="B24" s="6" t="s">
        <v>58</v>
      </c>
      <c r="C24" s="8">
        <v>1000</v>
      </c>
      <c r="D24" s="6" t="s">
        <v>59</v>
      </c>
      <c r="E24" s="6"/>
      <c r="F24" s="6"/>
      <c r="G24" s="6"/>
      <c r="H24" s="6"/>
      <c r="I24" s="6">
        <v>120</v>
      </c>
      <c r="J24" s="7" t="s">
        <v>57</v>
      </c>
    </row>
    <row r="25" spans="1:10">
      <c r="A25" s="6">
        <v>22</v>
      </c>
      <c r="B25" s="6" t="s">
        <v>60</v>
      </c>
      <c r="C25" s="8">
        <v>1000</v>
      </c>
      <c r="D25" s="6" t="s">
        <v>61</v>
      </c>
      <c r="E25" s="6"/>
      <c r="F25" s="6" t="s">
        <v>62</v>
      </c>
      <c r="G25" s="6" t="s">
        <v>63</v>
      </c>
      <c r="H25" s="6"/>
      <c r="I25" s="6">
        <v>1760</v>
      </c>
      <c r="J25" s="7"/>
    </row>
    <row r="26" spans="1:10">
      <c r="A26" s="6">
        <v>23</v>
      </c>
      <c r="B26" s="6" t="s">
        <v>64</v>
      </c>
      <c r="C26" s="8">
        <v>1000</v>
      </c>
      <c r="D26" s="6" t="s">
        <v>65</v>
      </c>
      <c r="E26" s="6"/>
      <c r="F26" s="6">
        <v>150</v>
      </c>
      <c r="G26" s="6" t="s">
        <v>66</v>
      </c>
      <c r="H26" s="6"/>
      <c r="I26" s="6">
        <v>150</v>
      </c>
      <c r="J26" s="7"/>
    </row>
    <row r="27" spans="1:10">
      <c r="A27" s="6">
        <v>24</v>
      </c>
      <c r="B27" s="6" t="s">
        <v>67</v>
      </c>
      <c r="C27" s="8">
        <v>1000</v>
      </c>
      <c r="D27" s="6" t="s">
        <v>68</v>
      </c>
      <c r="E27" s="6"/>
      <c r="F27" s="6">
        <v>70</v>
      </c>
      <c r="G27" s="6">
        <v>2</v>
      </c>
      <c r="H27" s="6"/>
      <c r="I27" s="6">
        <v>140</v>
      </c>
      <c r="J27" s="7"/>
    </row>
    <row r="28" spans="1:10">
      <c r="A28" s="6">
        <v>25</v>
      </c>
      <c r="B28" s="6" t="s">
        <v>69</v>
      </c>
      <c r="C28" s="8">
        <v>1000</v>
      </c>
      <c r="D28" s="6" t="s">
        <v>70</v>
      </c>
      <c r="E28" s="6"/>
      <c r="F28" s="6"/>
      <c r="G28" s="6"/>
      <c r="H28" s="6"/>
      <c r="I28" s="6">
        <v>120</v>
      </c>
      <c r="J28" s="7"/>
    </row>
    <row r="29" spans="1:10">
      <c r="A29" s="6">
        <v>26</v>
      </c>
      <c r="B29" s="6" t="s">
        <v>71</v>
      </c>
      <c r="C29" s="8">
        <v>1000</v>
      </c>
      <c r="D29" s="6" t="s">
        <v>72</v>
      </c>
      <c r="E29" s="6"/>
      <c r="F29" s="6" t="s">
        <v>73</v>
      </c>
      <c r="G29" s="6"/>
      <c r="H29" s="6"/>
      <c r="I29" s="6">
        <v>849</v>
      </c>
      <c r="J29" s="7"/>
    </row>
    <row r="30" spans="1:10">
      <c r="A30" s="6">
        <v>27</v>
      </c>
      <c r="B30" s="6" t="s">
        <v>74</v>
      </c>
      <c r="C30" s="8">
        <v>1000</v>
      </c>
      <c r="D30" s="6" t="s">
        <v>75</v>
      </c>
      <c r="E30" s="6"/>
      <c r="F30" s="6">
        <v>50</v>
      </c>
      <c r="G30" s="6">
        <v>0.6</v>
      </c>
      <c r="H30" s="6"/>
      <c r="I30" s="6">
        <v>30</v>
      </c>
      <c r="J30" s="7"/>
    </row>
    <row r="31" spans="1:10">
      <c r="A31" s="6">
        <v>28</v>
      </c>
      <c r="B31" s="6" t="s">
        <v>76</v>
      </c>
      <c r="C31" s="5">
        <v>500</v>
      </c>
      <c r="D31" s="6" t="s">
        <v>77</v>
      </c>
      <c r="E31" s="6"/>
      <c r="F31" s="6"/>
      <c r="G31" s="9"/>
      <c r="H31" s="10"/>
      <c r="I31" s="3">
        <v>300</v>
      </c>
      <c r="J31" s="7"/>
    </row>
    <row r="32" spans="1:10">
      <c r="A32" s="6"/>
      <c r="B32" s="6"/>
      <c r="C32" s="5"/>
      <c r="D32" s="11" t="s">
        <v>78</v>
      </c>
      <c r="E32" s="12"/>
      <c r="F32" s="6"/>
      <c r="G32" s="11"/>
      <c r="H32" s="12"/>
      <c r="I32" s="3">
        <v>300</v>
      </c>
      <c r="J32" s="7"/>
    </row>
    <row r="33" spans="1:12">
      <c r="A33" s="6"/>
      <c r="B33" s="6"/>
      <c r="C33" s="3"/>
      <c r="D33" s="13" t="s">
        <v>79</v>
      </c>
      <c r="E33" s="14"/>
      <c r="F33" s="6"/>
      <c r="G33" s="15"/>
      <c r="H33" s="15"/>
      <c r="I33" s="3">
        <v>309</v>
      </c>
      <c r="J33" s="6"/>
    </row>
    <row r="34" spans="1:12">
      <c r="A34" s="6"/>
      <c r="B34" s="6" t="s">
        <v>80</v>
      </c>
      <c r="C34" s="3">
        <f>SUM(C4:C33)</f>
        <v>47000</v>
      </c>
      <c r="D34" s="6"/>
      <c r="E34" s="6"/>
      <c r="F34" s="6"/>
      <c r="G34" s="9" t="s">
        <v>80</v>
      </c>
      <c r="H34" s="10"/>
      <c r="I34" s="3">
        <f>SUM(I4:I33)</f>
        <v>47052</v>
      </c>
      <c r="J34" s="6"/>
    </row>
    <row r="35" spans="1:12">
      <c r="A35" s="16" t="s">
        <v>81</v>
      </c>
      <c r="B35" s="17"/>
      <c r="C35" s="17"/>
      <c r="D35" s="17"/>
      <c r="E35" s="17"/>
      <c r="F35" s="17"/>
      <c r="G35" s="17"/>
      <c r="H35" s="17"/>
      <c r="I35" s="17"/>
      <c r="J35" s="18"/>
    </row>
    <row r="36" spans="1:1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  <row r="48" spans="1:1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</row>
  </sheetData>
  <mergeCells count="6">
    <mergeCell ref="A1:J1"/>
    <mergeCell ref="A2:C2"/>
    <mergeCell ref="D2:I2"/>
    <mergeCell ref="D33:E33"/>
    <mergeCell ref="G34:H34"/>
    <mergeCell ref="A35:J35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soso</cp:lastModifiedBy>
  <dcterms:created xsi:type="dcterms:W3CDTF">2026-02-14T04:06:00Z</dcterms:created>
  <dcterms:modified xsi:type="dcterms:W3CDTF">2026-04-05T09:38:07Z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5BA26BF0E3A34A7383FF7852C2538FA5_13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